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Лист1!$F$3:$M$36,Лист1!$F$48:$M$80,Лист1!$F$94:$M$126</definedName>
  </definedNames>
  <calcPr calcId="124519"/>
</workbook>
</file>

<file path=xl/calcChain.xml><?xml version="1.0" encoding="utf-8"?>
<calcChain xmlns="http://schemas.openxmlformats.org/spreadsheetml/2006/main">
  <c r="G121" i="1"/>
  <c r="G124" s="1"/>
  <c r="M120"/>
  <c r="K120"/>
  <c r="I120"/>
  <c r="M119"/>
  <c r="K119"/>
  <c r="I119"/>
  <c r="M118"/>
  <c r="K118"/>
  <c r="I118"/>
  <c r="M117"/>
  <c r="K117"/>
  <c r="I117"/>
  <c r="M116"/>
  <c r="K116"/>
  <c r="I116"/>
  <c r="M115"/>
  <c r="K115"/>
  <c r="I115"/>
  <c r="M114"/>
  <c r="K114"/>
  <c r="I114"/>
  <c r="M113"/>
  <c r="K113"/>
  <c r="I113"/>
  <c r="M112"/>
  <c r="K112"/>
  <c r="I112"/>
  <c r="M111"/>
  <c r="K111"/>
  <c r="I111"/>
  <c r="M110"/>
  <c r="K110"/>
  <c r="I110"/>
  <c r="M109"/>
  <c r="K109"/>
  <c r="I109"/>
  <c r="M108"/>
  <c r="K108"/>
  <c r="I108"/>
  <c r="M107"/>
  <c r="K107"/>
  <c r="I107"/>
  <c r="M106"/>
  <c r="K106"/>
  <c r="I106"/>
  <c r="M105"/>
  <c r="K105"/>
  <c r="I105"/>
  <c r="M104"/>
  <c r="K104"/>
  <c r="I104"/>
  <c r="M103"/>
  <c r="K103"/>
  <c r="I103"/>
  <c r="M102"/>
  <c r="K102"/>
  <c r="I102"/>
  <c r="M101"/>
  <c r="K101"/>
  <c r="I101"/>
  <c r="M100"/>
  <c r="K100"/>
  <c r="I100"/>
  <c r="M99"/>
  <c r="K99"/>
  <c r="I99"/>
  <c r="M98"/>
  <c r="K98"/>
  <c r="I98"/>
  <c r="M97"/>
  <c r="K97"/>
  <c r="I97"/>
  <c r="G75"/>
  <c r="G78" s="1"/>
  <c r="M74"/>
  <c r="K74"/>
  <c r="I74"/>
  <c r="M73"/>
  <c r="K73"/>
  <c r="I73"/>
  <c r="M72"/>
  <c r="K72"/>
  <c r="I72"/>
  <c r="M71"/>
  <c r="K71"/>
  <c r="I71"/>
  <c r="M70"/>
  <c r="K70"/>
  <c r="I70"/>
  <c r="M69"/>
  <c r="K69"/>
  <c r="I69"/>
  <c r="M68"/>
  <c r="K68"/>
  <c r="I68"/>
  <c r="M67"/>
  <c r="K67"/>
  <c r="I67"/>
  <c r="M66"/>
  <c r="K66"/>
  <c r="I66"/>
  <c r="M65"/>
  <c r="K65"/>
  <c r="I65"/>
  <c r="M64"/>
  <c r="K64"/>
  <c r="I64"/>
  <c r="M63"/>
  <c r="K63"/>
  <c r="I63"/>
  <c r="M62"/>
  <c r="K62"/>
  <c r="I62"/>
  <c r="M61"/>
  <c r="K61"/>
  <c r="I61"/>
  <c r="M60"/>
  <c r="K60"/>
  <c r="I60"/>
  <c r="M59"/>
  <c r="K59"/>
  <c r="I59"/>
  <c r="M58"/>
  <c r="K58"/>
  <c r="I58"/>
  <c r="M57"/>
  <c r="K57"/>
  <c r="I57"/>
  <c r="M56"/>
  <c r="K56"/>
  <c r="I56"/>
  <c r="M55"/>
  <c r="K55"/>
  <c r="I55"/>
  <c r="M54"/>
  <c r="K54"/>
  <c r="I54"/>
  <c r="M53"/>
  <c r="K53"/>
  <c r="I53"/>
  <c r="M52"/>
  <c r="K52"/>
  <c r="K75" s="1"/>
  <c r="K76" s="1"/>
  <c r="I52"/>
  <c r="M51"/>
  <c r="M75" s="1"/>
  <c r="M76" s="1"/>
  <c r="K51"/>
  <c r="I51"/>
  <c r="I75" s="1"/>
  <c r="I76" s="1"/>
  <c r="G33"/>
  <c r="G30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6"/>
  <c r="K7"/>
  <c r="K8"/>
  <c r="K30" s="1"/>
  <c r="K31" s="1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6"/>
  <c r="I32"/>
  <c r="I33"/>
  <c r="I31"/>
  <c r="I30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6"/>
  <c r="I121" l="1"/>
  <c r="I122" s="1"/>
  <c r="I124" s="1"/>
  <c r="M121"/>
  <c r="M122" s="1"/>
  <c r="M123" s="1"/>
  <c r="K121"/>
  <c r="K122" s="1"/>
  <c r="K124" s="1"/>
  <c r="M124"/>
  <c r="I78"/>
  <c r="I77"/>
  <c r="K78"/>
  <c r="K77"/>
  <c r="M78"/>
  <c r="M77"/>
  <c r="M30"/>
  <c r="M31" s="1"/>
  <c r="M33"/>
  <c r="M32"/>
  <c r="K33"/>
  <c r="K32"/>
  <c r="I123" l="1"/>
  <c r="K123"/>
</calcChain>
</file>

<file path=xl/sharedStrings.xml><?xml version="1.0" encoding="utf-8"?>
<sst xmlns="http://schemas.openxmlformats.org/spreadsheetml/2006/main" count="114" uniqueCount="40">
  <si>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</si>
  <si>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</si>
  <si>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</si>
  <si>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</si>
  <si>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</si>
  <si>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</si>
  <si>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</si>
  <si>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</si>
  <si>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</si>
  <si>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</si>
  <si>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</si>
  <si>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</si>
  <si>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</si>
  <si>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</si>
  <si>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</si>
  <si>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</si>
  <si>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</si>
  <si>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</si>
  <si>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</si>
  <si>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</si>
  <si>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</si>
  <si>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</si>
  <si>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</si>
  <si>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</si>
  <si>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Время</t>
  </si>
  <si>
    <t>В рублях</t>
  </si>
  <si>
    <t>ИТОГО в сутки</t>
  </si>
  <si>
    <t>За неделю (руб.)</t>
  </si>
  <si>
    <t>За месяц (руб.)</t>
  </si>
  <si>
    <t>Тарифы для сельского населения МО - 12.01.2012г.</t>
  </si>
  <si>
    <t>стоимость 
при 1 тарифе</t>
  </si>
  <si>
    <t>стоимость 
при 2 тарифах</t>
  </si>
  <si>
    <t>стоимость 
при 3 тарифах</t>
  </si>
  <si>
    <t>Потребление
 (кВт*ч)</t>
  </si>
  <si>
    <t>1 тариф 
(коп/кВт*ч)</t>
  </si>
  <si>
    <t>2 тарифа
 (коп/кВт*ч)</t>
  </si>
  <si>
    <t>3 тарифа  
(коп/кВт*ч)</t>
  </si>
  <si>
    <t>Расномерное потребление</t>
  </si>
  <si>
    <t>Реальное потребление</t>
  </si>
  <si>
    <t>Малое потребление</t>
  </si>
</sst>
</file>

<file path=xl/styles.xml><?xml version="1.0" encoding="utf-8"?>
<styleSheet xmlns="http://schemas.openxmlformats.org/spreadsheetml/2006/main">
  <numFmts count="1">
    <numFmt numFmtId="164" formatCode="h:mm;@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0" fillId="3" borderId="0" xfId="0" applyFill="1"/>
    <xf numFmtId="164" fontId="0" fillId="0" borderId="2" xfId="0" applyNumberFormat="1" applyBorder="1"/>
    <xf numFmtId="0" fontId="0" fillId="0" borderId="3" xfId="0" applyBorder="1"/>
    <xf numFmtId="164" fontId="0" fillId="4" borderId="2" xfId="0" applyNumberFormat="1" applyFill="1" applyBorder="1"/>
    <xf numFmtId="0" fontId="0" fillId="4" borderId="3" xfId="0" applyFill="1" applyBorder="1"/>
    <xf numFmtId="0" fontId="0" fillId="0" borderId="2" xfId="0" applyBorder="1"/>
    <xf numFmtId="1" fontId="0" fillId="0" borderId="3" xfId="0" applyNumberFormat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164" fontId="0" fillId="0" borderId="7" xfId="0" applyNumberFormat="1" applyBorder="1"/>
    <xf numFmtId="1" fontId="0" fillId="0" borderId="8" xfId="0" applyNumberFormat="1" applyBorder="1"/>
    <xf numFmtId="0" fontId="0" fillId="0" borderId="9" xfId="0" applyBorder="1"/>
    <xf numFmtId="0" fontId="3" fillId="0" borderId="0" xfId="0" applyFont="1" applyAlignment="1">
      <alignment horizontal="right"/>
    </xf>
    <xf numFmtId="0" fontId="0" fillId="2" borderId="10" xfId="0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0" fillId="0" borderId="13" xfId="0" applyBorder="1"/>
    <xf numFmtId="0" fontId="0" fillId="4" borderId="14" xfId="0" applyFill="1" applyBorder="1"/>
    <xf numFmtId="0" fontId="0" fillId="0" borderId="14" xfId="0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" fontId="1" fillId="0" borderId="7" xfId="0" applyNumberFormat="1" applyFont="1" applyBorder="1"/>
    <xf numFmtId="1" fontId="0" fillId="0" borderId="9" xfId="0" applyNumberFormat="1" applyBorder="1"/>
    <xf numFmtId="1" fontId="1" fillId="4" borderId="2" xfId="0" applyNumberFormat="1" applyFont="1" applyFill="1" applyBorder="1"/>
    <xf numFmtId="1" fontId="0" fillId="4" borderId="3" xfId="0" applyNumberFormat="1" applyFill="1" applyBorder="1"/>
    <xf numFmtId="1" fontId="1" fillId="0" borderId="2" xfId="0" applyNumberFormat="1" applyFont="1" applyBorder="1"/>
    <xf numFmtId="1" fontId="1" fillId="4" borderId="4" xfId="0" applyNumberFormat="1" applyFont="1" applyFill="1" applyBorder="1"/>
    <xf numFmtId="1" fontId="0" fillId="4" borderId="6" xfId="0" applyNumberFormat="1" applyFill="1" applyBorder="1"/>
    <xf numFmtId="1" fontId="4" fillId="0" borderId="2" xfId="0" applyNumberFormat="1" applyFont="1" applyBorder="1"/>
    <xf numFmtId="1" fontId="4" fillId="4" borderId="2" xfId="0" applyNumberFormat="1" applyFont="1" applyFill="1" applyBorder="1"/>
    <xf numFmtId="0" fontId="0" fillId="4" borderId="6" xfId="0" applyFill="1" applyBorder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F3:N126"/>
  <sheetViews>
    <sheetView tabSelected="1" view="pageBreakPreview" topLeftCell="B50" zoomScale="60" workbookViewId="0">
      <selection activeCell="R114" sqref="R114"/>
    </sheetView>
  </sheetViews>
  <sheetFormatPr defaultRowHeight="15"/>
  <cols>
    <col min="1" max="1" width="12" customWidth="1"/>
    <col min="2" max="2" width="14.140625" customWidth="1"/>
    <col min="6" max="6" width="16" customWidth="1"/>
    <col min="7" max="7" width="17.28515625" customWidth="1"/>
    <col min="8" max="8" width="16.28515625" customWidth="1"/>
    <col min="9" max="9" width="12.42578125" customWidth="1"/>
    <col min="10" max="10" width="17.5703125" customWidth="1"/>
    <col min="11" max="11" width="12.85546875" customWidth="1"/>
    <col min="12" max="12" width="17.85546875" customWidth="1"/>
    <col min="13" max="13" width="13.5703125" customWidth="1"/>
  </cols>
  <sheetData>
    <row r="3" spans="6:13">
      <c r="F3" s="34" t="s">
        <v>38</v>
      </c>
    </row>
    <row r="4" spans="6:13" ht="15.75" thickBot="1"/>
    <row r="5" spans="6:13" ht="27.75" customHeight="1" thickBot="1">
      <c r="F5" s="17" t="s">
        <v>24</v>
      </c>
      <c r="G5" s="18" t="s">
        <v>33</v>
      </c>
      <c r="H5" s="22" t="s">
        <v>34</v>
      </c>
      <c r="I5" s="23" t="s">
        <v>30</v>
      </c>
      <c r="J5" s="22" t="s">
        <v>35</v>
      </c>
      <c r="K5" s="23" t="s">
        <v>31</v>
      </c>
      <c r="L5" s="22" t="s">
        <v>36</v>
      </c>
      <c r="M5" s="23" t="s">
        <v>32</v>
      </c>
    </row>
    <row r="6" spans="6:13">
      <c r="F6" s="13" t="s">
        <v>0</v>
      </c>
      <c r="G6" s="19">
        <v>4</v>
      </c>
      <c r="H6" s="24">
        <v>237</v>
      </c>
      <c r="I6" s="25">
        <f>H6*G6</f>
        <v>948</v>
      </c>
      <c r="J6" s="24">
        <v>92</v>
      </c>
      <c r="K6" s="25">
        <f>J6*G6</f>
        <v>368</v>
      </c>
      <c r="L6" s="24">
        <v>92</v>
      </c>
      <c r="M6" s="15">
        <f>L6*G6</f>
        <v>368</v>
      </c>
    </row>
    <row r="7" spans="6:13">
      <c r="F7" s="6" t="s">
        <v>1</v>
      </c>
      <c r="G7" s="20">
        <v>4</v>
      </c>
      <c r="H7" s="26">
        <v>237</v>
      </c>
      <c r="I7" s="27">
        <f t="shared" ref="I7:I29" si="0">H7*G7</f>
        <v>948</v>
      </c>
      <c r="J7" s="26">
        <v>92</v>
      </c>
      <c r="K7" s="27">
        <f t="shared" ref="K7:K29" si="1">J7*G7</f>
        <v>368</v>
      </c>
      <c r="L7" s="26">
        <v>92</v>
      </c>
      <c r="M7" s="7">
        <f t="shared" ref="M7:M29" si="2">L7*G7</f>
        <v>368</v>
      </c>
    </row>
    <row r="8" spans="6:13">
      <c r="F8" s="4" t="s">
        <v>2</v>
      </c>
      <c r="G8" s="21">
        <v>4</v>
      </c>
      <c r="H8" s="28">
        <v>237</v>
      </c>
      <c r="I8" s="9">
        <f t="shared" si="0"/>
        <v>948</v>
      </c>
      <c r="J8" s="28">
        <v>92</v>
      </c>
      <c r="K8" s="9">
        <f t="shared" si="1"/>
        <v>368</v>
      </c>
      <c r="L8" s="28">
        <v>92</v>
      </c>
      <c r="M8" s="5">
        <f t="shared" si="2"/>
        <v>368</v>
      </c>
    </row>
    <row r="9" spans="6:13">
      <c r="F9" s="6" t="s">
        <v>3</v>
      </c>
      <c r="G9" s="20">
        <v>4</v>
      </c>
      <c r="H9" s="26">
        <v>237</v>
      </c>
      <c r="I9" s="27">
        <f t="shared" si="0"/>
        <v>948</v>
      </c>
      <c r="J9" s="26">
        <v>92</v>
      </c>
      <c r="K9" s="27">
        <f t="shared" si="1"/>
        <v>368</v>
      </c>
      <c r="L9" s="26">
        <v>92</v>
      </c>
      <c r="M9" s="7">
        <f t="shared" si="2"/>
        <v>368</v>
      </c>
    </row>
    <row r="10" spans="6:13">
      <c r="F10" s="4" t="s">
        <v>4</v>
      </c>
      <c r="G10" s="21">
        <v>4</v>
      </c>
      <c r="H10" s="28">
        <v>237</v>
      </c>
      <c r="I10" s="9">
        <f t="shared" si="0"/>
        <v>948</v>
      </c>
      <c r="J10" s="28">
        <v>92</v>
      </c>
      <c r="K10" s="9">
        <f t="shared" si="1"/>
        <v>368</v>
      </c>
      <c r="L10" s="28">
        <v>92</v>
      </c>
      <c r="M10" s="5">
        <f t="shared" si="2"/>
        <v>368</v>
      </c>
    </row>
    <row r="11" spans="6:13">
      <c r="F11" s="6" t="s">
        <v>5</v>
      </c>
      <c r="G11" s="20">
        <v>4</v>
      </c>
      <c r="H11" s="26">
        <v>237</v>
      </c>
      <c r="I11" s="27">
        <f t="shared" si="0"/>
        <v>948</v>
      </c>
      <c r="J11" s="26">
        <v>92</v>
      </c>
      <c r="K11" s="27">
        <f t="shared" si="1"/>
        <v>368</v>
      </c>
      <c r="L11" s="26">
        <v>92</v>
      </c>
      <c r="M11" s="7">
        <f t="shared" si="2"/>
        <v>368</v>
      </c>
    </row>
    <row r="12" spans="6:13">
      <c r="F12" s="4" t="s">
        <v>6</v>
      </c>
      <c r="G12" s="21">
        <v>4</v>
      </c>
      <c r="H12" s="28">
        <v>237</v>
      </c>
      <c r="I12" s="9">
        <f t="shared" si="0"/>
        <v>948</v>
      </c>
      <c r="J12" s="31">
        <v>272</v>
      </c>
      <c r="K12" s="9">
        <f t="shared" si="1"/>
        <v>1088</v>
      </c>
      <c r="L12" s="31">
        <v>231</v>
      </c>
      <c r="M12" s="5">
        <f t="shared" si="2"/>
        <v>924</v>
      </c>
    </row>
    <row r="13" spans="6:13">
      <c r="F13" s="6" t="s">
        <v>7</v>
      </c>
      <c r="G13" s="20">
        <v>5</v>
      </c>
      <c r="H13" s="26">
        <v>237</v>
      </c>
      <c r="I13" s="27">
        <f t="shared" si="0"/>
        <v>1185</v>
      </c>
      <c r="J13" s="32">
        <v>272</v>
      </c>
      <c r="K13" s="27">
        <f t="shared" si="1"/>
        <v>1360</v>
      </c>
      <c r="L13" s="26">
        <v>336</v>
      </c>
      <c r="M13" s="7">
        <f t="shared" si="2"/>
        <v>1680</v>
      </c>
    </row>
    <row r="14" spans="6:13">
      <c r="F14" s="4" t="s">
        <v>8</v>
      </c>
      <c r="G14" s="21">
        <v>3</v>
      </c>
      <c r="H14" s="28">
        <v>237</v>
      </c>
      <c r="I14" s="9">
        <f t="shared" si="0"/>
        <v>711</v>
      </c>
      <c r="J14" s="31">
        <v>272</v>
      </c>
      <c r="K14" s="9">
        <f t="shared" si="1"/>
        <v>816</v>
      </c>
      <c r="L14" s="28">
        <v>336</v>
      </c>
      <c r="M14" s="5">
        <f t="shared" si="2"/>
        <v>1008</v>
      </c>
    </row>
    <row r="15" spans="6:13">
      <c r="F15" s="6" t="s">
        <v>9</v>
      </c>
      <c r="G15" s="20">
        <v>3</v>
      </c>
      <c r="H15" s="26">
        <v>237</v>
      </c>
      <c r="I15" s="27">
        <f t="shared" si="0"/>
        <v>711</v>
      </c>
      <c r="J15" s="32">
        <v>272</v>
      </c>
      <c r="K15" s="27">
        <f t="shared" si="1"/>
        <v>816</v>
      </c>
      <c r="L15" s="26">
        <v>336</v>
      </c>
      <c r="M15" s="7">
        <f t="shared" si="2"/>
        <v>1008</v>
      </c>
    </row>
    <row r="16" spans="6:13">
      <c r="F16" s="4" t="s">
        <v>10</v>
      </c>
      <c r="G16" s="21">
        <v>3</v>
      </c>
      <c r="H16" s="28">
        <v>237</v>
      </c>
      <c r="I16" s="9">
        <f t="shared" si="0"/>
        <v>711</v>
      </c>
      <c r="J16" s="31">
        <v>272</v>
      </c>
      <c r="K16" s="9">
        <f t="shared" si="1"/>
        <v>816</v>
      </c>
      <c r="L16" s="31">
        <v>231</v>
      </c>
      <c r="M16" s="5">
        <f t="shared" si="2"/>
        <v>693</v>
      </c>
    </row>
    <row r="17" spans="6:13">
      <c r="F17" s="6" t="s">
        <v>11</v>
      </c>
      <c r="G17" s="20">
        <v>3</v>
      </c>
      <c r="H17" s="26">
        <v>237</v>
      </c>
      <c r="I17" s="27">
        <f t="shared" si="0"/>
        <v>711</v>
      </c>
      <c r="J17" s="32">
        <v>272</v>
      </c>
      <c r="K17" s="27">
        <f t="shared" si="1"/>
        <v>816</v>
      </c>
      <c r="L17" s="32">
        <v>231</v>
      </c>
      <c r="M17" s="7">
        <f t="shared" si="2"/>
        <v>693</v>
      </c>
    </row>
    <row r="18" spans="6:13">
      <c r="F18" s="4" t="s">
        <v>12</v>
      </c>
      <c r="G18" s="21">
        <v>3</v>
      </c>
      <c r="H18" s="28">
        <v>237</v>
      </c>
      <c r="I18" s="9">
        <f t="shared" si="0"/>
        <v>711</v>
      </c>
      <c r="J18" s="31">
        <v>272</v>
      </c>
      <c r="K18" s="9">
        <f t="shared" si="1"/>
        <v>816</v>
      </c>
      <c r="L18" s="31">
        <v>231</v>
      </c>
      <c r="M18" s="5">
        <f t="shared" si="2"/>
        <v>693</v>
      </c>
    </row>
    <row r="19" spans="6:13">
      <c r="F19" s="6" t="s">
        <v>13</v>
      </c>
      <c r="G19" s="20">
        <v>3</v>
      </c>
      <c r="H19" s="26">
        <v>237</v>
      </c>
      <c r="I19" s="27">
        <f t="shared" si="0"/>
        <v>711</v>
      </c>
      <c r="J19" s="32">
        <v>272</v>
      </c>
      <c r="K19" s="27">
        <f t="shared" si="1"/>
        <v>816</v>
      </c>
      <c r="L19" s="32">
        <v>231</v>
      </c>
      <c r="M19" s="7">
        <f t="shared" si="2"/>
        <v>693</v>
      </c>
    </row>
    <row r="20" spans="6:13">
      <c r="F20" s="4" t="s">
        <v>14</v>
      </c>
      <c r="G20" s="21">
        <v>3</v>
      </c>
      <c r="H20" s="28">
        <v>237</v>
      </c>
      <c r="I20" s="9">
        <f t="shared" si="0"/>
        <v>711</v>
      </c>
      <c r="J20" s="31">
        <v>272</v>
      </c>
      <c r="K20" s="9">
        <f t="shared" si="1"/>
        <v>816</v>
      </c>
      <c r="L20" s="31">
        <v>231</v>
      </c>
      <c r="M20" s="5">
        <f t="shared" si="2"/>
        <v>693</v>
      </c>
    </row>
    <row r="21" spans="6:13">
      <c r="F21" s="6" t="s">
        <v>15</v>
      </c>
      <c r="G21" s="20">
        <v>3</v>
      </c>
      <c r="H21" s="26">
        <v>237</v>
      </c>
      <c r="I21" s="27">
        <f t="shared" si="0"/>
        <v>711</v>
      </c>
      <c r="J21" s="32">
        <v>272</v>
      </c>
      <c r="K21" s="27">
        <f t="shared" si="1"/>
        <v>816</v>
      </c>
      <c r="L21" s="32">
        <v>231</v>
      </c>
      <c r="M21" s="7">
        <f t="shared" si="2"/>
        <v>693</v>
      </c>
    </row>
    <row r="22" spans="6:13">
      <c r="F22" s="4" t="s">
        <v>16</v>
      </c>
      <c r="G22" s="21">
        <v>3</v>
      </c>
      <c r="H22" s="28">
        <v>237</v>
      </c>
      <c r="I22" s="9">
        <f t="shared" si="0"/>
        <v>711</v>
      </c>
      <c r="J22" s="31">
        <v>272</v>
      </c>
      <c r="K22" s="9">
        <f t="shared" si="1"/>
        <v>816</v>
      </c>
      <c r="L22" s="31">
        <v>231</v>
      </c>
      <c r="M22" s="5">
        <f t="shared" si="2"/>
        <v>693</v>
      </c>
    </row>
    <row r="23" spans="6:13">
      <c r="F23" s="6" t="s">
        <v>17</v>
      </c>
      <c r="G23" s="20">
        <v>3</v>
      </c>
      <c r="H23" s="26">
        <v>237</v>
      </c>
      <c r="I23" s="27">
        <f t="shared" si="0"/>
        <v>711</v>
      </c>
      <c r="J23" s="32">
        <v>272</v>
      </c>
      <c r="K23" s="27">
        <f t="shared" si="1"/>
        <v>816</v>
      </c>
      <c r="L23" s="26">
        <v>336</v>
      </c>
      <c r="M23" s="7">
        <f t="shared" si="2"/>
        <v>1008</v>
      </c>
    </row>
    <row r="24" spans="6:13">
      <c r="F24" s="4" t="s">
        <v>18</v>
      </c>
      <c r="G24" s="21">
        <v>4</v>
      </c>
      <c r="H24" s="28">
        <v>237</v>
      </c>
      <c r="I24" s="9">
        <f t="shared" si="0"/>
        <v>948</v>
      </c>
      <c r="J24" s="31">
        <v>272</v>
      </c>
      <c r="K24" s="9">
        <f t="shared" si="1"/>
        <v>1088</v>
      </c>
      <c r="L24" s="28">
        <v>336</v>
      </c>
      <c r="M24" s="5">
        <f t="shared" si="2"/>
        <v>1344</v>
      </c>
    </row>
    <row r="25" spans="6:13">
      <c r="F25" s="6" t="s">
        <v>19</v>
      </c>
      <c r="G25" s="20">
        <v>5</v>
      </c>
      <c r="H25" s="26">
        <v>237</v>
      </c>
      <c r="I25" s="27">
        <f t="shared" si="0"/>
        <v>1185</v>
      </c>
      <c r="J25" s="32">
        <v>272</v>
      </c>
      <c r="K25" s="27">
        <f t="shared" si="1"/>
        <v>1360</v>
      </c>
      <c r="L25" s="26">
        <v>336</v>
      </c>
      <c r="M25" s="7">
        <f t="shared" si="2"/>
        <v>1680</v>
      </c>
    </row>
    <row r="26" spans="6:13">
      <c r="F26" s="4" t="s">
        <v>20</v>
      </c>
      <c r="G26" s="21">
        <v>4</v>
      </c>
      <c r="H26" s="28">
        <v>237</v>
      </c>
      <c r="I26" s="9">
        <f t="shared" si="0"/>
        <v>948</v>
      </c>
      <c r="J26" s="31">
        <v>272</v>
      </c>
      <c r="K26" s="9">
        <f t="shared" si="1"/>
        <v>1088</v>
      </c>
      <c r="L26" s="31">
        <v>231</v>
      </c>
      <c r="M26" s="5">
        <f t="shared" si="2"/>
        <v>924</v>
      </c>
    </row>
    <row r="27" spans="6:13">
      <c r="F27" s="6" t="s">
        <v>21</v>
      </c>
      <c r="G27" s="20">
        <v>4</v>
      </c>
      <c r="H27" s="26">
        <v>237</v>
      </c>
      <c r="I27" s="27">
        <f t="shared" si="0"/>
        <v>948</v>
      </c>
      <c r="J27" s="32">
        <v>272</v>
      </c>
      <c r="K27" s="27">
        <f t="shared" si="1"/>
        <v>1088</v>
      </c>
      <c r="L27" s="32">
        <v>231</v>
      </c>
      <c r="M27" s="7">
        <f t="shared" si="2"/>
        <v>924</v>
      </c>
    </row>
    <row r="28" spans="6:13">
      <c r="F28" s="4" t="s">
        <v>22</v>
      </c>
      <c r="G28" s="21">
        <v>4</v>
      </c>
      <c r="H28" s="28">
        <v>237</v>
      </c>
      <c r="I28" s="9">
        <f t="shared" si="0"/>
        <v>948</v>
      </c>
      <c r="J28" s="28">
        <v>92</v>
      </c>
      <c r="K28" s="9">
        <f t="shared" si="1"/>
        <v>368</v>
      </c>
      <c r="L28" s="28">
        <v>92</v>
      </c>
      <c r="M28" s="5">
        <f t="shared" si="2"/>
        <v>368</v>
      </c>
    </row>
    <row r="29" spans="6:13" ht="15.75" thickBot="1">
      <c r="F29" s="6" t="s">
        <v>23</v>
      </c>
      <c r="G29" s="20">
        <v>4</v>
      </c>
      <c r="H29" s="29">
        <v>237</v>
      </c>
      <c r="I29" s="30">
        <f t="shared" si="0"/>
        <v>948</v>
      </c>
      <c r="J29" s="29">
        <v>92</v>
      </c>
      <c r="K29" s="30">
        <f t="shared" si="1"/>
        <v>368</v>
      </c>
      <c r="L29" s="29">
        <v>92</v>
      </c>
      <c r="M29" s="33">
        <f t="shared" si="2"/>
        <v>368</v>
      </c>
    </row>
    <row r="30" spans="6:13">
      <c r="F30" s="8" t="s">
        <v>26</v>
      </c>
      <c r="G30" s="2">
        <f t="shared" ref="G30:H30" si="3">SUM(G6:G29)</f>
        <v>88</v>
      </c>
      <c r="H30" s="14"/>
      <c r="I30" s="14">
        <f>SUM(I6:I29)</f>
        <v>20856</v>
      </c>
      <c r="J30" s="14"/>
      <c r="K30" s="14">
        <f t="shared" ref="J30:M30" si="4">SUM(K6:K29)</f>
        <v>18176</v>
      </c>
      <c r="L30" s="14"/>
      <c r="M30" s="25">
        <f t="shared" si="4"/>
        <v>18295</v>
      </c>
    </row>
    <row r="31" spans="6:13">
      <c r="F31" s="8" t="s">
        <v>25</v>
      </c>
      <c r="G31" s="1"/>
      <c r="H31" s="1"/>
      <c r="I31" s="1">
        <f>I30/100</f>
        <v>208.56</v>
      </c>
      <c r="J31" s="1"/>
      <c r="K31" s="1">
        <f t="shared" ref="J31:M32" si="5">K30/100</f>
        <v>181.76</v>
      </c>
      <c r="L31" s="1"/>
      <c r="M31" s="5">
        <f t="shared" si="5"/>
        <v>182.95</v>
      </c>
    </row>
    <row r="32" spans="6:13">
      <c r="F32" s="8" t="s">
        <v>27</v>
      </c>
      <c r="G32" s="1"/>
      <c r="H32" s="1"/>
      <c r="I32" s="1">
        <f>I31*7</f>
        <v>1459.92</v>
      </c>
      <c r="J32" s="1"/>
      <c r="K32" s="1">
        <f t="shared" ref="J32:M32" si="6">K31*7</f>
        <v>1272.32</v>
      </c>
      <c r="L32" s="1"/>
      <c r="M32" s="5">
        <f t="shared" si="6"/>
        <v>1280.6499999999999</v>
      </c>
    </row>
    <row r="33" spans="6:14" ht="15.75" thickBot="1">
      <c r="F33" s="10" t="s">
        <v>28</v>
      </c>
      <c r="G33" s="11">
        <f>G30*30</f>
        <v>2640</v>
      </c>
      <c r="H33" s="11"/>
      <c r="I33" s="11">
        <f>I31*30</f>
        <v>6256.8</v>
      </c>
      <c r="J33" s="11"/>
      <c r="K33" s="11">
        <f t="shared" ref="J33:M33" si="7">K31*30</f>
        <v>5452.7999999999993</v>
      </c>
      <c r="L33" s="11"/>
      <c r="M33" s="12">
        <f t="shared" si="7"/>
        <v>5488.5</v>
      </c>
      <c r="N33" s="3"/>
    </row>
    <row r="35" spans="6:14">
      <c r="M35" s="16" t="s">
        <v>29</v>
      </c>
    </row>
    <row r="48" spans="6:14">
      <c r="F48" s="34" t="s">
        <v>37</v>
      </c>
    </row>
    <row r="49" spans="6:13" ht="15.75" thickBot="1"/>
    <row r="50" spans="6:13" ht="26.25" thickBot="1">
      <c r="F50" s="17" t="s">
        <v>24</v>
      </c>
      <c r="G50" s="18" t="s">
        <v>33</v>
      </c>
      <c r="H50" s="22" t="s">
        <v>34</v>
      </c>
      <c r="I50" s="23" t="s">
        <v>30</v>
      </c>
      <c r="J50" s="22" t="s">
        <v>35</v>
      </c>
      <c r="K50" s="23" t="s">
        <v>31</v>
      </c>
      <c r="L50" s="22" t="s">
        <v>36</v>
      </c>
      <c r="M50" s="23" t="s">
        <v>32</v>
      </c>
    </row>
    <row r="51" spans="6:13">
      <c r="F51" s="13" t="s">
        <v>0</v>
      </c>
      <c r="G51" s="19">
        <v>3.7</v>
      </c>
      <c r="H51" s="24">
        <v>237</v>
      </c>
      <c r="I51" s="25">
        <f>H51*G51</f>
        <v>876.90000000000009</v>
      </c>
      <c r="J51" s="24">
        <v>92</v>
      </c>
      <c r="K51" s="25">
        <f>J51*G51</f>
        <v>340.40000000000003</v>
      </c>
      <c r="L51" s="24">
        <v>92</v>
      </c>
      <c r="M51" s="15">
        <f>L51*G51</f>
        <v>340.40000000000003</v>
      </c>
    </row>
    <row r="52" spans="6:13">
      <c r="F52" s="6" t="s">
        <v>1</v>
      </c>
      <c r="G52" s="19">
        <v>3.7</v>
      </c>
      <c r="H52" s="26">
        <v>237</v>
      </c>
      <c r="I52" s="27">
        <f t="shared" ref="I52:I74" si="8">H52*G52</f>
        <v>876.90000000000009</v>
      </c>
      <c r="J52" s="26">
        <v>92</v>
      </c>
      <c r="K52" s="27">
        <f t="shared" ref="K52:K74" si="9">J52*G52</f>
        <v>340.40000000000003</v>
      </c>
      <c r="L52" s="26">
        <v>92</v>
      </c>
      <c r="M52" s="7">
        <f t="shared" ref="M52:M74" si="10">L52*G52</f>
        <v>340.40000000000003</v>
      </c>
    </row>
    <row r="53" spans="6:13">
      <c r="F53" s="4" t="s">
        <v>2</v>
      </c>
      <c r="G53" s="19">
        <v>3.7</v>
      </c>
      <c r="H53" s="28">
        <v>237</v>
      </c>
      <c r="I53" s="9">
        <f t="shared" si="8"/>
        <v>876.90000000000009</v>
      </c>
      <c r="J53" s="28">
        <v>92</v>
      </c>
      <c r="K53" s="9">
        <f t="shared" si="9"/>
        <v>340.40000000000003</v>
      </c>
      <c r="L53" s="28">
        <v>92</v>
      </c>
      <c r="M53" s="5">
        <f t="shared" si="10"/>
        <v>340.40000000000003</v>
      </c>
    </row>
    <row r="54" spans="6:13">
      <c r="F54" s="6" t="s">
        <v>3</v>
      </c>
      <c r="G54" s="19">
        <v>3.7</v>
      </c>
      <c r="H54" s="26">
        <v>237</v>
      </c>
      <c r="I54" s="27">
        <f t="shared" si="8"/>
        <v>876.90000000000009</v>
      </c>
      <c r="J54" s="26">
        <v>92</v>
      </c>
      <c r="K54" s="27">
        <f t="shared" si="9"/>
        <v>340.40000000000003</v>
      </c>
      <c r="L54" s="26">
        <v>92</v>
      </c>
      <c r="M54" s="7">
        <f t="shared" si="10"/>
        <v>340.40000000000003</v>
      </c>
    </row>
    <row r="55" spans="6:13">
      <c r="F55" s="4" t="s">
        <v>4</v>
      </c>
      <c r="G55" s="19">
        <v>3.7</v>
      </c>
      <c r="H55" s="28">
        <v>237</v>
      </c>
      <c r="I55" s="9">
        <f t="shared" si="8"/>
        <v>876.90000000000009</v>
      </c>
      <c r="J55" s="28">
        <v>92</v>
      </c>
      <c r="K55" s="9">
        <f t="shared" si="9"/>
        <v>340.40000000000003</v>
      </c>
      <c r="L55" s="28">
        <v>92</v>
      </c>
      <c r="M55" s="5">
        <f t="shared" si="10"/>
        <v>340.40000000000003</v>
      </c>
    </row>
    <row r="56" spans="6:13">
      <c r="F56" s="6" t="s">
        <v>5</v>
      </c>
      <c r="G56" s="19">
        <v>3.7</v>
      </c>
      <c r="H56" s="26">
        <v>237</v>
      </c>
      <c r="I56" s="27">
        <f t="shared" si="8"/>
        <v>876.90000000000009</v>
      </c>
      <c r="J56" s="26">
        <v>92</v>
      </c>
      <c r="K56" s="27">
        <f t="shared" si="9"/>
        <v>340.40000000000003</v>
      </c>
      <c r="L56" s="26">
        <v>92</v>
      </c>
      <c r="M56" s="7">
        <f t="shared" si="10"/>
        <v>340.40000000000003</v>
      </c>
    </row>
    <row r="57" spans="6:13">
      <c r="F57" s="4" t="s">
        <v>6</v>
      </c>
      <c r="G57" s="19">
        <v>3.7</v>
      </c>
      <c r="H57" s="28">
        <v>237</v>
      </c>
      <c r="I57" s="9">
        <f t="shared" si="8"/>
        <v>876.90000000000009</v>
      </c>
      <c r="J57" s="31">
        <v>272</v>
      </c>
      <c r="K57" s="9">
        <f t="shared" si="9"/>
        <v>1006.4000000000001</v>
      </c>
      <c r="L57" s="31">
        <v>231</v>
      </c>
      <c r="M57" s="5">
        <f t="shared" si="10"/>
        <v>854.7</v>
      </c>
    </row>
    <row r="58" spans="6:13">
      <c r="F58" s="6" t="s">
        <v>7</v>
      </c>
      <c r="G58" s="19">
        <v>3.7</v>
      </c>
      <c r="H58" s="26">
        <v>237</v>
      </c>
      <c r="I58" s="27">
        <f t="shared" si="8"/>
        <v>876.90000000000009</v>
      </c>
      <c r="J58" s="32">
        <v>272</v>
      </c>
      <c r="K58" s="27">
        <f t="shared" si="9"/>
        <v>1006.4000000000001</v>
      </c>
      <c r="L58" s="26">
        <v>336</v>
      </c>
      <c r="M58" s="7">
        <f t="shared" si="10"/>
        <v>1243.2</v>
      </c>
    </row>
    <row r="59" spans="6:13">
      <c r="F59" s="4" t="s">
        <v>8</v>
      </c>
      <c r="G59" s="19">
        <v>3.7</v>
      </c>
      <c r="H59" s="28">
        <v>237</v>
      </c>
      <c r="I59" s="9">
        <f t="shared" si="8"/>
        <v>876.90000000000009</v>
      </c>
      <c r="J59" s="31">
        <v>272</v>
      </c>
      <c r="K59" s="9">
        <f t="shared" si="9"/>
        <v>1006.4000000000001</v>
      </c>
      <c r="L59" s="28">
        <v>336</v>
      </c>
      <c r="M59" s="5">
        <f t="shared" si="10"/>
        <v>1243.2</v>
      </c>
    </row>
    <row r="60" spans="6:13">
      <c r="F60" s="6" t="s">
        <v>9</v>
      </c>
      <c r="G60" s="19">
        <v>3.7</v>
      </c>
      <c r="H60" s="26">
        <v>237</v>
      </c>
      <c r="I60" s="27">
        <f t="shared" si="8"/>
        <v>876.90000000000009</v>
      </c>
      <c r="J60" s="32">
        <v>272</v>
      </c>
      <c r="K60" s="27">
        <f t="shared" si="9"/>
        <v>1006.4000000000001</v>
      </c>
      <c r="L60" s="26">
        <v>336</v>
      </c>
      <c r="M60" s="7">
        <f t="shared" si="10"/>
        <v>1243.2</v>
      </c>
    </row>
    <row r="61" spans="6:13">
      <c r="F61" s="4" t="s">
        <v>10</v>
      </c>
      <c r="G61" s="19">
        <v>3.7</v>
      </c>
      <c r="H61" s="28">
        <v>237</v>
      </c>
      <c r="I61" s="9">
        <f t="shared" si="8"/>
        <v>876.90000000000009</v>
      </c>
      <c r="J61" s="31">
        <v>272</v>
      </c>
      <c r="K61" s="9">
        <f t="shared" si="9"/>
        <v>1006.4000000000001</v>
      </c>
      <c r="L61" s="31">
        <v>231</v>
      </c>
      <c r="M61" s="5">
        <f t="shared" si="10"/>
        <v>854.7</v>
      </c>
    </row>
    <row r="62" spans="6:13">
      <c r="F62" s="6" t="s">
        <v>11</v>
      </c>
      <c r="G62" s="19">
        <v>3.7</v>
      </c>
      <c r="H62" s="26">
        <v>237</v>
      </c>
      <c r="I62" s="27">
        <f t="shared" si="8"/>
        <v>876.90000000000009</v>
      </c>
      <c r="J62" s="32">
        <v>272</v>
      </c>
      <c r="K62" s="27">
        <f t="shared" si="9"/>
        <v>1006.4000000000001</v>
      </c>
      <c r="L62" s="32">
        <v>231</v>
      </c>
      <c r="M62" s="7">
        <f t="shared" si="10"/>
        <v>854.7</v>
      </c>
    </row>
    <row r="63" spans="6:13">
      <c r="F63" s="4" t="s">
        <v>12</v>
      </c>
      <c r="G63" s="19">
        <v>3.7</v>
      </c>
      <c r="H63" s="28">
        <v>237</v>
      </c>
      <c r="I63" s="9">
        <f t="shared" si="8"/>
        <v>876.90000000000009</v>
      </c>
      <c r="J63" s="31">
        <v>272</v>
      </c>
      <c r="K63" s="9">
        <f t="shared" si="9"/>
        <v>1006.4000000000001</v>
      </c>
      <c r="L63" s="31">
        <v>231</v>
      </c>
      <c r="M63" s="5">
        <f t="shared" si="10"/>
        <v>854.7</v>
      </c>
    </row>
    <row r="64" spans="6:13">
      <c r="F64" s="6" t="s">
        <v>13</v>
      </c>
      <c r="G64" s="19">
        <v>3.7</v>
      </c>
      <c r="H64" s="26">
        <v>237</v>
      </c>
      <c r="I64" s="27">
        <f t="shared" si="8"/>
        <v>876.90000000000009</v>
      </c>
      <c r="J64" s="32">
        <v>272</v>
      </c>
      <c r="K64" s="27">
        <f t="shared" si="9"/>
        <v>1006.4000000000001</v>
      </c>
      <c r="L64" s="32">
        <v>231</v>
      </c>
      <c r="M64" s="7">
        <f t="shared" si="10"/>
        <v>854.7</v>
      </c>
    </row>
    <row r="65" spans="6:14">
      <c r="F65" s="4" t="s">
        <v>14</v>
      </c>
      <c r="G65" s="19">
        <v>3.7</v>
      </c>
      <c r="H65" s="28">
        <v>237</v>
      </c>
      <c r="I65" s="9">
        <f t="shared" si="8"/>
        <v>876.90000000000009</v>
      </c>
      <c r="J65" s="31">
        <v>272</v>
      </c>
      <c r="K65" s="9">
        <f t="shared" si="9"/>
        <v>1006.4000000000001</v>
      </c>
      <c r="L65" s="31">
        <v>231</v>
      </c>
      <c r="M65" s="5">
        <f t="shared" si="10"/>
        <v>854.7</v>
      </c>
    </row>
    <row r="66" spans="6:14">
      <c r="F66" s="6" t="s">
        <v>15</v>
      </c>
      <c r="G66" s="19">
        <v>3.7</v>
      </c>
      <c r="H66" s="26">
        <v>237</v>
      </c>
      <c r="I66" s="27">
        <f t="shared" si="8"/>
        <v>876.90000000000009</v>
      </c>
      <c r="J66" s="32">
        <v>272</v>
      </c>
      <c r="K66" s="27">
        <f t="shared" si="9"/>
        <v>1006.4000000000001</v>
      </c>
      <c r="L66" s="32">
        <v>231</v>
      </c>
      <c r="M66" s="7">
        <f t="shared" si="10"/>
        <v>854.7</v>
      </c>
    </row>
    <row r="67" spans="6:14">
      <c r="F67" s="4" t="s">
        <v>16</v>
      </c>
      <c r="G67" s="19">
        <v>3.7</v>
      </c>
      <c r="H67" s="28">
        <v>237</v>
      </c>
      <c r="I67" s="9">
        <f t="shared" si="8"/>
        <v>876.90000000000009</v>
      </c>
      <c r="J67" s="31">
        <v>272</v>
      </c>
      <c r="K67" s="9">
        <f t="shared" si="9"/>
        <v>1006.4000000000001</v>
      </c>
      <c r="L67" s="31">
        <v>231</v>
      </c>
      <c r="M67" s="5">
        <f t="shared" si="10"/>
        <v>854.7</v>
      </c>
    </row>
    <row r="68" spans="6:14">
      <c r="F68" s="6" t="s">
        <v>17</v>
      </c>
      <c r="G68" s="19">
        <v>3.7</v>
      </c>
      <c r="H68" s="26">
        <v>237</v>
      </c>
      <c r="I68" s="27">
        <f t="shared" si="8"/>
        <v>876.90000000000009</v>
      </c>
      <c r="J68" s="32">
        <v>272</v>
      </c>
      <c r="K68" s="27">
        <f t="shared" si="9"/>
        <v>1006.4000000000001</v>
      </c>
      <c r="L68" s="26">
        <v>336</v>
      </c>
      <c r="M68" s="7">
        <f t="shared" si="10"/>
        <v>1243.2</v>
      </c>
    </row>
    <row r="69" spans="6:14">
      <c r="F69" s="4" t="s">
        <v>18</v>
      </c>
      <c r="G69" s="19">
        <v>3.7</v>
      </c>
      <c r="H69" s="28">
        <v>237</v>
      </c>
      <c r="I69" s="9">
        <f t="shared" si="8"/>
        <v>876.90000000000009</v>
      </c>
      <c r="J69" s="31">
        <v>272</v>
      </c>
      <c r="K69" s="9">
        <f t="shared" si="9"/>
        <v>1006.4000000000001</v>
      </c>
      <c r="L69" s="28">
        <v>336</v>
      </c>
      <c r="M69" s="5">
        <f t="shared" si="10"/>
        <v>1243.2</v>
      </c>
    </row>
    <row r="70" spans="6:14">
      <c r="F70" s="6" t="s">
        <v>19</v>
      </c>
      <c r="G70" s="19">
        <v>3.7</v>
      </c>
      <c r="H70" s="26">
        <v>237</v>
      </c>
      <c r="I70" s="27">
        <f t="shared" si="8"/>
        <v>876.90000000000009</v>
      </c>
      <c r="J70" s="32">
        <v>272</v>
      </c>
      <c r="K70" s="27">
        <f t="shared" si="9"/>
        <v>1006.4000000000001</v>
      </c>
      <c r="L70" s="26">
        <v>336</v>
      </c>
      <c r="M70" s="7">
        <f t="shared" si="10"/>
        <v>1243.2</v>
      </c>
    </row>
    <row r="71" spans="6:14">
      <c r="F71" s="4" t="s">
        <v>20</v>
      </c>
      <c r="G71" s="19">
        <v>3.7</v>
      </c>
      <c r="H71" s="28">
        <v>237</v>
      </c>
      <c r="I71" s="9">
        <f t="shared" si="8"/>
        <v>876.90000000000009</v>
      </c>
      <c r="J71" s="31">
        <v>272</v>
      </c>
      <c r="K71" s="9">
        <f t="shared" si="9"/>
        <v>1006.4000000000001</v>
      </c>
      <c r="L71" s="31">
        <v>231</v>
      </c>
      <c r="M71" s="5">
        <f t="shared" si="10"/>
        <v>854.7</v>
      </c>
    </row>
    <row r="72" spans="6:14">
      <c r="F72" s="6" t="s">
        <v>21</v>
      </c>
      <c r="G72" s="19">
        <v>3.7</v>
      </c>
      <c r="H72" s="26">
        <v>237</v>
      </c>
      <c r="I72" s="27">
        <f t="shared" si="8"/>
        <v>876.90000000000009</v>
      </c>
      <c r="J72" s="32">
        <v>272</v>
      </c>
      <c r="K72" s="27">
        <f t="shared" si="9"/>
        <v>1006.4000000000001</v>
      </c>
      <c r="L72" s="32">
        <v>231</v>
      </c>
      <c r="M72" s="7">
        <f t="shared" si="10"/>
        <v>854.7</v>
      </c>
    </row>
    <row r="73" spans="6:14">
      <c r="F73" s="4" t="s">
        <v>22</v>
      </c>
      <c r="G73" s="19">
        <v>3.7</v>
      </c>
      <c r="H73" s="28">
        <v>237</v>
      </c>
      <c r="I73" s="9">
        <f t="shared" si="8"/>
        <v>876.90000000000009</v>
      </c>
      <c r="J73" s="28">
        <v>92</v>
      </c>
      <c r="K73" s="9">
        <f t="shared" si="9"/>
        <v>340.40000000000003</v>
      </c>
      <c r="L73" s="28">
        <v>92</v>
      </c>
      <c r="M73" s="5">
        <f t="shared" si="10"/>
        <v>340.40000000000003</v>
      </c>
    </row>
    <row r="74" spans="6:14" ht="15.75" thickBot="1">
      <c r="F74" s="6" t="s">
        <v>23</v>
      </c>
      <c r="G74" s="19">
        <v>3.7</v>
      </c>
      <c r="H74" s="29">
        <v>237</v>
      </c>
      <c r="I74" s="30">
        <f t="shared" si="8"/>
        <v>876.90000000000009</v>
      </c>
      <c r="J74" s="29">
        <v>92</v>
      </c>
      <c r="K74" s="30">
        <f t="shared" si="9"/>
        <v>340.40000000000003</v>
      </c>
      <c r="L74" s="29">
        <v>92</v>
      </c>
      <c r="M74" s="33">
        <f t="shared" si="10"/>
        <v>340.40000000000003</v>
      </c>
    </row>
    <row r="75" spans="6:14">
      <c r="F75" s="8" t="s">
        <v>26</v>
      </c>
      <c r="G75" s="2">
        <f t="shared" ref="G75" si="11">SUM(G51:G74)</f>
        <v>88.80000000000004</v>
      </c>
      <c r="H75" s="14"/>
      <c r="I75" s="14">
        <f>SUM(I51:I74)</f>
        <v>21045.600000000002</v>
      </c>
      <c r="J75" s="14"/>
      <c r="K75" s="14">
        <f t="shared" ref="K75" si="12">SUM(K51:K74)</f>
        <v>18825.600000000002</v>
      </c>
      <c r="L75" s="14"/>
      <c r="M75" s="25">
        <f t="shared" ref="M75" si="13">SUM(M51:M74)</f>
        <v>18729.400000000009</v>
      </c>
    </row>
    <row r="76" spans="6:14">
      <c r="F76" s="8" t="s">
        <v>25</v>
      </c>
      <c r="G76" s="1"/>
      <c r="H76" s="1"/>
      <c r="I76" s="1">
        <f>I75/100</f>
        <v>210.45600000000002</v>
      </c>
      <c r="J76" s="1"/>
      <c r="K76" s="1">
        <f t="shared" ref="K76:K77" si="14">K75/100</f>
        <v>188.25600000000003</v>
      </c>
      <c r="L76" s="1"/>
      <c r="M76" s="5">
        <f t="shared" ref="M76:M77" si="15">M75/100</f>
        <v>187.2940000000001</v>
      </c>
    </row>
    <row r="77" spans="6:14">
      <c r="F77" s="8" t="s">
        <v>27</v>
      </c>
      <c r="G77" s="1"/>
      <c r="H77" s="1"/>
      <c r="I77" s="1">
        <f>I76*7</f>
        <v>1473.192</v>
      </c>
      <c r="J77" s="1"/>
      <c r="K77" s="1">
        <f t="shared" ref="K77" si="16">K76*7</f>
        <v>1317.7920000000001</v>
      </c>
      <c r="L77" s="1"/>
      <c r="M77" s="5">
        <f t="shared" ref="M77" si="17">M76*7</f>
        <v>1311.0580000000007</v>
      </c>
    </row>
    <row r="78" spans="6:14" ht="15.75" thickBot="1">
      <c r="F78" s="10" t="s">
        <v>28</v>
      </c>
      <c r="G78" s="11">
        <f>G75*30</f>
        <v>2664.0000000000014</v>
      </c>
      <c r="H78" s="11"/>
      <c r="I78" s="11">
        <f>I76*30</f>
        <v>6313.68</v>
      </c>
      <c r="J78" s="11"/>
      <c r="K78" s="11">
        <f t="shared" ref="K78:N78" si="18">K76*30</f>
        <v>5647.6800000000012</v>
      </c>
      <c r="L78" s="11"/>
      <c r="M78" s="12">
        <f t="shared" ref="M78:N78" si="19">M76*30</f>
        <v>5618.8200000000033</v>
      </c>
      <c r="N78" s="3"/>
    </row>
    <row r="80" spans="6:14">
      <c r="M80" s="16" t="s">
        <v>29</v>
      </c>
    </row>
    <row r="94" spans="6:13">
      <c r="F94" s="34" t="s">
        <v>39</v>
      </c>
    </row>
    <row r="95" spans="6:13" ht="15.75" thickBot="1"/>
    <row r="96" spans="6:13" ht="26.25" thickBot="1">
      <c r="F96" s="17" t="s">
        <v>24</v>
      </c>
      <c r="G96" s="18" t="s">
        <v>33</v>
      </c>
      <c r="H96" s="22" t="s">
        <v>34</v>
      </c>
      <c r="I96" s="23" t="s">
        <v>30</v>
      </c>
      <c r="J96" s="22" t="s">
        <v>35</v>
      </c>
      <c r="K96" s="23" t="s">
        <v>31</v>
      </c>
      <c r="L96" s="22" t="s">
        <v>36</v>
      </c>
      <c r="M96" s="23" t="s">
        <v>32</v>
      </c>
    </row>
    <row r="97" spans="6:13">
      <c r="F97" s="13" t="s">
        <v>0</v>
      </c>
      <c r="G97" s="19">
        <v>0.5</v>
      </c>
      <c r="H97" s="24">
        <v>237</v>
      </c>
      <c r="I97" s="25">
        <f>H97*G97</f>
        <v>118.5</v>
      </c>
      <c r="J97" s="24">
        <v>92</v>
      </c>
      <c r="K97" s="25">
        <f>J97*G97</f>
        <v>46</v>
      </c>
      <c r="L97" s="24">
        <v>92</v>
      </c>
      <c r="M97" s="15">
        <f>L97*G97</f>
        <v>46</v>
      </c>
    </row>
    <row r="98" spans="6:13">
      <c r="F98" s="6" t="s">
        <v>1</v>
      </c>
      <c r="G98" s="19">
        <v>0.5</v>
      </c>
      <c r="H98" s="26">
        <v>237</v>
      </c>
      <c r="I98" s="27">
        <f t="shared" ref="I98:I120" si="20">H98*G98</f>
        <v>118.5</v>
      </c>
      <c r="J98" s="26">
        <v>92</v>
      </c>
      <c r="K98" s="27">
        <f t="shared" ref="K98:K120" si="21">J98*G98</f>
        <v>46</v>
      </c>
      <c r="L98" s="26">
        <v>92</v>
      </c>
      <c r="M98" s="7">
        <f t="shared" ref="M98:M120" si="22">L98*G98</f>
        <v>46</v>
      </c>
    </row>
    <row r="99" spans="6:13">
      <c r="F99" s="4" t="s">
        <v>2</v>
      </c>
      <c r="G99" s="19">
        <v>0.5</v>
      </c>
      <c r="H99" s="28">
        <v>237</v>
      </c>
      <c r="I99" s="9">
        <f t="shared" si="20"/>
        <v>118.5</v>
      </c>
      <c r="J99" s="28">
        <v>92</v>
      </c>
      <c r="K99" s="9">
        <f t="shared" si="21"/>
        <v>46</v>
      </c>
      <c r="L99" s="28">
        <v>92</v>
      </c>
      <c r="M99" s="5">
        <f t="shared" si="22"/>
        <v>46</v>
      </c>
    </row>
    <row r="100" spans="6:13">
      <c r="F100" s="6" t="s">
        <v>3</v>
      </c>
      <c r="G100" s="19">
        <v>0.5</v>
      </c>
      <c r="H100" s="26">
        <v>237</v>
      </c>
      <c r="I100" s="27">
        <f t="shared" si="20"/>
        <v>118.5</v>
      </c>
      <c r="J100" s="26">
        <v>92</v>
      </c>
      <c r="K100" s="27">
        <f t="shared" si="21"/>
        <v>46</v>
      </c>
      <c r="L100" s="26">
        <v>92</v>
      </c>
      <c r="M100" s="7">
        <f t="shared" si="22"/>
        <v>46</v>
      </c>
    </row>
    <row r="101" spans="6:13">
      <c r="F101" s="4" t="s">
        <v>4</v>
      </c>
      <c r="G101" s="19">
        <v>0.5</v>
      </c>
      <c r="H101" s="28">
        <v>237</v>
      </c>
      <c r="I101" s="9">
        <f t="shared" si="20"/>
        <v>118.5</v>
      </c>
      <c r="J101" s="28">
        <v>92</v>
      </c>
      <c r="K101" s="9">
        <f t="shared" si="21"/>
        <v>46</v>
      </c>
      <c r="L101" s="28">
        <v>92</v>
      </c>
      <c r="M101" s="5">
        <f t="shared" si="22"/>
        <v>46</v>
      </c>
    </row>
    <row r="102" spans="6:13">
      <c r="F102" s="6" t="s">
        <v>5</v>
      </c>
      <c r="G102" s="19">
        <v>0.5</v>
      </c>
      <c r="H102" s="26">
        <v>237</v>
      </c>
      <c r="I102" s="27">
        <f t="shared" si="20"/>
        <v>118.5</v>
      </c>
      <c r="J102" s="26">
        <v>92</v>
      </c>
      <c r="K102" s="27">
        <f t="shared" si="21"/>
        <v>46</v>
      </c>
      <c r="L102" s="26">
        <v>92</v>
      </c>
      <c r="M102" s="7">
        <f t="shared" si="22"/>
        <v>46</v>
      </c>
    </row>
    <row r="103" spans="6:13">
      <c r="F103" s="4" t="s">
        <v>6</v>
      </c>
      <c r="G103" s="19">
        <v>0.5</v>
      </c>
      <c r="H103" s="28">
        <v>237</v>
      </c>
      <c r="I103" s="9">
        <f t="shared" si="20"/>
        <v>118.5</v>
      </c>
      <c r="J103" s="31">
        <v>272</v>
      </c>
      <c r="K103" s="9">
        <f t="shared" si="21"/>
        <v>136</v>
      </c>
      <c r="L103" s="31">
        <v>231</v>
      </c>
      <c r="M103" s="5">
        <f t="shared" si="22"/>
        <v>115.5</v>
      </c>
    </row>
    <row r="104" spans="6:13">
      <c r="F104" s="6" t="s">
        <v>7</v>
      </c>
      <c r="G104" s="19">
        <v>2</v>
      </c>
      <c r="H104" s="26">
        <v>237</v>
      </c>
      <c r="I104" s="27">
        <f t="shared" si="20"/>
        <v>474</v>
      </c>
      <c r="J104" s="32">
        <v>272</v>
      </c>
      <c r="K104" s="27">
        <f t="shared" si="21"/>
        <v>544</v>
      </c>
      <c r="L104" s="26">
        <v>336</v>
      </c>
      <c r="M104" s="7">
        <f t="shared" si="22"/>
        <v>672</v>
      </c>
    </row>
    <row r="105" spans="6:13">
      <c r="F105" s="4" t="s">
        <v>8</v>
      </c>
      <c r="G105" s="19">
        <v>1</v>
      </c>
      <c r="H105" s="28">
        <v>237</v>
      </c>
      <c r="I105" s="9">
        <f t="shared" si="20"/>
        <v>237</v>
      </c>
      <c r="J105" s="31">
        <v>272</v>
      </c>
      <c r="K105" s="9">
        <f t="shared" si="21"/>
        <v>272</v>
      </c>
      <c r="L105" s="28">
        <v>336</v>
      </c>
      <c r="M105" s="5">
        <f t="shared" si="22"/>
        <v>336</v>
      </c>
    </row>
    <row r="106" spans="6:13">
      <c r="F106" s="6" t="s">
        <v>9</v>
      </c>
      <c r="G106" s="19">
        <v>0.5</v>
      </c>
      <c r="H106" s="26">
        <v>237</v>
      </c>
      <c r="I106" s="27">
        <f t="shared" si="20"/>
        <v>118.5</v>
      </c>
      <c r="J106" s="32">
        <v>272</v>
      </c>
      <c r="K106" s="27">
        <f t="shared" si="21"/>
        <v>136</v>
      </c>
      <c r="L106" s="26">
        <v>336</v>
      </c>
      <c r="M106" s="7">
        <f t="shared" si="22"/>
        <v>168</v>
      </c>
    </row>
    <row r="107" spans="6:13">
      <c r="F107" s="4" t="s">
        <v>10</v>
      </c>
      <c r="G107" s="19">
        <v>0.5</v>
      </c>
      <c r="H107" s="28">
        <v>237</v>
      </c>
      <c r="I107" s="9">
        <f t="shared" si="20"/>
        <v>118.5</v>
      </c>
      <c r="J107" s="31">
        <v>272</v>
      </c>
      <c r="K107" s="9">
        <f t="shared" si="21"/>
        <v>136</v>
      </c>
      <c r="L107" s="31">
        <v>231</v>
      </c>
      <c r="M107" s="5">
        <f t="shared" si="22"/>
        <v>115.5</v>
      </c>
    </row>
    <row r="108" spans="6:13">
      <c r="F108" s="6" t="s">
        <v>11</v>
      </c>
      <c r="G108" s="19">
        <v>0.5</v>
      </c>
      <c r="H108" s="26">
        <v>237</v>
      </c>
      <c r="I108" s="27">
        <f t="shared" si="20"/>
        <v>118.5</v>
      </c>
      <c r="J108" s="32">
        <v>272</v>
      </c>
      <c r="K108" s="27">
        <f t="shared" si="21"/>
        <v>136</v>
      </c>
      <c r="L108" s="32">
        <v>231</v>
      </c>
      <c r="M108" s="7">
        <f t="shared" si="22"/>
        <v>115.5</v>
      </c>
    </row>
    <row r="109" spans="6:13">
      <c r="F109" s="4" t="s">
        <v>12</v>
      </c>
      <c r="G109" s="19">
        <v>0.5</v>
      </c>
      <c r="H109" s="28">
        <v>237</v>
      </c>
      <c r="I109" s="9">
        <f t="shared" si="20"/>
        <v>118.5</v>
      </c>
      <c r="J109" s="31">
        <v>272</v>
      </c>
      <c r="K109" s="9">
        <f t="shared" si="21"/>
        <v>136</v>
      </c>
      <c r="L109" s="31">
        <v>231</v>
      </c>
      <c r="M109" s="5">
        <f t="shared" si="22"/>
        <v>115.5</v>
      </c>
    </row>
    <row r="110" spans="6:13">
      <c r="F110" s="6" t="s">
        <v>13</v>
      </c>
      <c r="G110" s="19">
        <v>0.5</v>
      </c>
      <c r="H110" s="26">
        <v>237</v>
      </c>
      <c r="I110" s="27">
        <f t="shared" si="20"/>
        <v>118.5</v>
      </c>
      <c r="J110" s="32">
        <v>272</v>
      </c>
      <c r="K110" s="27">
        <f t="shared" si="21"/>
        <v>136</v>
      </c>
      <c r="L110" s="32">
        <v>231</v>
      </c>
      <c r="M110" s="7">
        <f t="shared" si="22"/>
        <v>115.5</v>
      </c>
    </row>
    <row r="111" spans="6:13">
      <c r="F111" s="4" t="s">
        <v>14</v>
      </c>
      <c r="G111" s="19">
        <v>0.5</v>
      </c>
      <c r="H111" s="28">
        <v>237</v>
      </c>
      <c r="I111" s="9">
        <f t="shared" si="20"/>
        <v>118.5</v>
      </c>
      <c r="J111" s="31">
        <v>272</v>
      </c>
      <c r="K111" s="9">
        <f t="shared" si="21"/>
        <v>136</v>
      </c>
      <c r="L111" s="31">
        <v>231</v>
      </c>
      <c r="M111" s="5">
        <f t="shared" si="22"/>
        <v>115.5</v>
      </c>
    </row>
    <row r="112" spans="6:13">
      <c r="F112" s="6" t="s">
        <v>15</v>
      </c>
      <c r="G112" s="19">
        <v>0.5</v>
      </c>
      <c r="H112" s="26">
        <v>237</v>
      </c>
      <c r="I112" s="27">
        <f t="shared" si="20"/>
        <v>118.5</v>
      </c>
      <c r="J112" s="32">
        <v>272</v>
      </c>
      <c r="K112" s="27">
        <f t="shared" si="21"/>
        <v>136</v>
      </c>
      <c r="L112" s="32">
        <v>231</v>
      </c>
      <c r="M112" s="7">
        <f t="shared" si="22"/>
        <v>115.5</v>
      </c>
    </row>
    <row r="113" spans="6:13">
      <c r="F113" s="4" t="s">
        <v>16</v>
      </c>
      <c r="G113" s="19">
        <v>0.5</v>
      </c>
      <c r="H113" s="28">
        <v>237</v>
      </c>
      <c r="I113" s="9">
        <f t="shared" si="20"/>
        <v>118.5</v>
      </c>
      <c r="J113" s="31">
        <v>272</v>
      </c>
      <c r="K113" s="9">
        <f t="shared" si="21"/>
        <v>136</v>
      </c>
      <c r="L113" s="31">
        <v>231</v>
      </c>
      <c r="M113" s="5">
        <f t="shared" si="22"/>
        <v>115.5</v>
      </c>
    </row>
    <row r="114" spans="6:13">
      <c r="F114" s="6" t="s">
        <v>17</v>
      </c>
      <c r="G114" s="19">
        <v>0.5</v>
      </c>
      <c r="H114" s="26">
        <v>237</v>
      </c>
      <c r="I114" s="27">
        <f t="shared" si="20"/>
        <v>118.5</v>
      </c>
      <c r="J114" s="32">
        <v>272</v>
      </c>
      <c r="K114" s="27">
        <f t="shared" si="21"/>
        <v>136</v>
      </c>
      <c r="L114" s="26">
        <v>336</v>
      </c>
      <c r="M114" s="7">
        <f t="shared" si="22"/>
        <v>168</v>
      </c>
    </row>
    <row r="115" spans="6:13">
      <c r="F115" s="4" t="s">
        <v>18</v>
      </c>
      <c r="G115" s="19">
        <v>1</v>
      </c>
      <c r="H115" s="28">
        <v>237</v>
      </c>
      <c r="I115" s="9">
        <f t="shared" si="20"/>
        <v>237</v>
      </c>
      <c r="J115" s="31">
        <v>272</v>
      </c>
      <c r="K115" s="9">
        <f t="shared" si="21"/>
        <v>272</v>
      </c>
      <c r="L115" s="28">
        <v>336</v>
      </c>
      <c r="M115" s="5">
        <f t="shared" si="22"/>
        <v>336</v>
      </c>
    </row>
    <row r="116" spans="6:13">
      <c r="F116" s="6" t="s">
        <v>19</v>
      </c>
      <c r="G116" s="19">
        <v>2</v>
      </c>
      <c r="H116" s="26">
        <v>237</v>
      </c>
      <c r="I116" s="27">
        <f t="shared" si="20"/>
        <v>474</v>
      </c>
      <c r="J116" s="32">
        <v>272</v>
      </c>
      <c r="K116" s="27">
        <f t="shared" si="21"/>
        <v>544</v>
      </c>
      <c r="L116" s="26">
        <v>336</v>
      </c>
      <c r="M116" s="7">
        <f t="shared" si="22"/>
        <v>672</v>
      </c>
    </row>
    <row r="117" spans="6:13">
      <c r="F117" s="4" t="s">
        <v>20</v>
      </c>
      <c r="G117" s="19">
        <v>2</v>
      </c>
      <c r="H117" s="28">
        <v>237</v>
      </c>
      <c r="I117" s="9">
        <f t="shared" si="20"/>
        <v>474</v>
      </c>
      <c r="J117" s="31">
        <v>272</v>
      </c>
      <c r="K117" s="9">
        <f t="shared" si="21"/>
        <v>544</v>
      </c>
      <c r="L117" s="31">
        <v>231</v>
      </c>
      <c r="M117" s="5">
        <f t="shared" si="22"/>
        <v>462</v>
      </c>
    </row>
    <row r="118" spans="6:13">
      <c r="F118" s="6" t="s">
        <v>21</v>
      </c>
      <c r="G118" s="19">
        <v>3</v>
      </c>
      <c r="H118" s="26">
        <v>237</v>
      </c>
      <c r="I118" s="27">
        <f t="shared" si="20"/>
        <v>711</v>
      </c>
      <c r="J118" s="32">
        <v>272</v>
      </c>
      <c r="K118" s="27">
        <f t="shared" si="21"/>
        <v>816</v>
      </c>
      <c r="L118" s="32">
        <v>231</v>
      </c>
      <c r="M118" s="7">
        <f t="shared" si="22"/>
        <v>693</v>
      </c>
    </row>
    <row r="119" spans="6:13">
      <c r="F119" s="4" t="s">
        <v>22</v>
      </c>
      <c r="G119" s="19">
        <v>1</v>
      </c>
      <c r="H119" s="28">
        <v>237</v>
      </c>
      <c r="I119" s="9">
        <f t="shared" si="20"/>
        <v>237</v>
      </c>
      <c r="J119" s="28">
        <v>92</v>
      </c>
      <c r="K119" s="9">
        <f t="shared" si="21"/>
        <v>92</v>
      </c>
      <c r="L119" s="28">
        <v>92</v>
      </c>
      <c r="M119" s="5">
        <f t="shared" si="22"/>
        <v>92</v>
      </c>
    </row>
    <row r="120" spans="6:13" ht="15.75" thickBot="1">
      <c r="F120" s="6" t="s">
        <v>23</v>
      </c>
      <c r="G120" s="19">
        <v>0.5</v>
      </c>
      <c r="H120" s="29">
        <v>237</v>
      </c>
      <c r="I120" s="30">
        <f t="shared" si="20"/>
        <v>118.5</v>
      </c>
      <c r="J120" s="29">
        <v>92</v>
      </c>
      <c r="K120" s="30">
        <f t="shared" si="21"/>
        <v>46</v>
      </c>
      <c r="L120" s="29">
        <v>92</v>
      </c>
      <c r="M120" s="33">
        <f t="shared" si="22"/>
        <v>46</v>
      </c>
    </row>
    <row r="121" spans="6:13">
      <c r="F121" s="8" t="s">
        <v>26</v>
      </c>
      <c r="G121" s="2">
        <f t="shared" ref="G121" si="23">SUM(G97:G120)</f>
        <v>20.5</v>
      </c>
      <c r="H121" s="14"/>
      <c r="I121" s="14">
        <f>SUM(I97:I120)</f>
        <v>4858.5</v>
      </c>
      <c r="J121" s="14"/>
      <c r="K121" s="14">
        <f t="shared" ref="K121" si="24">SUM(K97:K120)</f>
        <v>4766</v>
      </c>
      <c r="L121" s="14"/>
      <c r="M121" s="25">
        <f t="shared" ref="M121" si="25">SUM(M97:M120)</f>
        <v>4845</v>
      </c>
    </row>
    <row r="122" spans="6:13">
      <c r="F122" s="8" t="s">
        <v>25</v>
      </c>
      <c r="G122" s="1"/>
      <c r="H122" s="1"/>
      <c r="I122" s="1">
        <f>I121/100</f>
        <v>48.585000000000001</v>
      </c>
      <c r="J122" s="1"/>
      <c r="K122" s="1">
        <f t="shared" ref="K122:K123" si="26">K121/100</f>
        <v>47.66</v>
      </c>
      <c r="L122" s="1"/>
      <c r="M122" s="5">
        <f t="shared" ref="M122:M123" si="27">M121/100</f>
        <v>48.45</v>
      </c>
    </row>
    <row r="123" spans="6:13">
      <c r="F123" s="8" t="s">
        <v>27</v>
      </c>
      <c r="G123" s="1"/>
      <c r="H123" s="1"/>
      <c r="I123" s="1">
        <f>I122*7</f>
        <v>340.09500000000003</v>
      </c>
      <c r="J123" s="1"/>
      <c r="K123" s="1">
        <f t="shared" ref="K123" si="28">K122*7</f>
        <v>333.62</v>
      </c>
      <c r="L123" s="1"/>
      <c r="M123" s="5">
        <f t="shared" ref="M123" si="29">M122*7</f>
        <v>339.15000000000003</v>
      </c>
    </row>
    <row r="124" spans="6:13" ht="15.75" thickBot="1">
      <c r="F124" s="10" t="s">
        <v>28</v>
      </c>
      <c r="G124" s="11">
        <f>G121*30</f>
        <v>615</v>
      </c>
      <c r="H124" s="11"/>
      <c r="I124" s="11">
        <f>I122*30</f>
        <v>1457.55</v>
      </c>
      <c r="J124" s="11"/>
      <c r="K124" s="11">
        <f t="shared" ref="K124:M124" si="30">K122*30</f>
        <v>1429.8</v>
      </c>
      <c r="L124" s="11"/>
      <c r="M124" s="12">
        <f t="shared" ref="M124" si="31">M122*30</f>
        <v>1453.5</v>
      </c>
    </row>
    <row r="126" spans="6:13">
      <c r="M126" s="16" t="s">
        <v>29</v>
      </c>
    </row>
  </sheetData>
  <pageMargins left="0.7" right="0.7" top="0.75" bottom="0.75" header="0.3" footer="0.3"/>
  <pageSetup paperSize="9" scale="7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4" sqref="E4:N36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2012-01-12T11:13:39Z</dcterms:modified>
</cp:coreProperties>
</file>